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40" windowWidth="12900" windowHeight="5895"/>
  </bookViews>
  <sheets>
    <sheet name="List3" sheetId="3" r:id="rId1"/>
  </sheets>
  <calcPr calcId="125725"/>
</workbook>
</file>

<file path=xl/calcChain.xml><?xml version="1.0" encoding="utf-8"?>
<calcChain xmlns="http://schemas.openxmlformats.org/spreadsheetml/2006/main">
  <c r="V6" i="3"/>
  <c r="Y6" s="1"/>
  <c r="V7"/>
  <c r="Y7" s="1"/>
  <c r="V8"/>
  <c r="Y8" s="1"/>
  <c r="V5"/>
  <c r="Y5" s="1"/>
  <c r="L13"/>
  <c r="L12"/>
  <c r="AA6" l="1"/>
  <c r="AB6" s="1"/>
  <c r="AA7"/>
  <c r="AB7" s="1"/>
  <c r="AA8"/>
  <c r="AB8" s="1"/>
  <c r="AA5"/>
  <c r="AB5" s="1"/>
</calcChain>
</file>

<file path=xl/sharedStrings.xml><?xml version="1.0" encoding="utf-8"?>
<sst xmlns="http://schemas.openxmlformats.org/spreadsheetml/2006/main" count="46" uniqueCount="40">
  <si>
    <t>Cognitive Semantics and Cognitive Theories of Representation - MEiCogSci 2008/2009 - Evaluation</t>
  </si>
  <si>
    <t>Exam</t>
  </si>
  <si>
    <t>Session number</t>
  </si>
  <si>
    <t>Type</t>
  </si>
  <si>
    <t>Date</t>
  </si>
  <si>
    <t>Sum</t>
  </si>
  <si>
    <t>Grade</t>
  </si>
  <si>
    <t>Reading / Activity</t>
  </si>
  <si>
    <t>Moderating</t>
  </si>
  <si>
    <t>%</t>
  </si>
  <si>
    <t>0-50</t>
  </si>
  <si>
    <t>Fx</t>
  </si>
  <si>
    <t>51-60</t>
  </si>
  <si>
    <t>E</t>
  </si>
  <si>
    <t>61-70</t>
  </si>
  <si>
    <t>D</t>
  </si>
  <si>
    <t>71-80</t>
  </si>
  <si>
    <t>C</t>
  </si>
  <si>
    <t>81-90</t>
  </si>
  <si>
    <t>B</t>
  </si>
  <si>
    <t>91-100</t>
  </si>
  <si>
    <t>A</t>
  </si>
  <si>
    <t>w</t>
  </si>
  <si>
    <t>Maximum points</t>
  </si>
  <si>
    <t>Activity</t>
  </si>
  <si>
    <t>Max</t>
  </si>
  <si>
    <t>7.10</t>
  </si>
  <si>
    <t>14.10</t>
  </si>
  <si>
    <t>21.10</t>
  </si>
  <si>
    <t>28.10</t>
  </si>
  <si>
    <t>4.11</t>
  </si>
  <si>
    <t>11.11</t>
  </si>
  <si>
    <t>18.11</t>
  </si>
  <si>
    <t>2.12</t>
  </si>
  <si>
    <t>9.12</t>
  </si>
  <si>
    <t>Martin Kysel</t>
  </si>
  <si>
    <t>Simon Mayr</t>
  </si>
  <si>
    <t>Thomas Madl</t>
  </si>
  <si>
    <t>Christian Papauschek</t>
  </si>
  <si>
    <t>25.11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</si>
</sst>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0"/>
      <name val="Arial CE"/>
      <charset val="238"/>
    </font>
    <font>
      <sz val="10"/>
      <name val="Arial CE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Border="1"/>
    <xf numFmtId="0" fontId="3" fillId="0" borderId="1" xfId="0" applyFont="1" applyBorder="1" applyAlignment="1">
      <alignment shrinkToFit="1"/>
    </xf>
    <xf numFmtId="0" fontId="3" fillId="0" borderId="0" xfId="1" applyFont="1" applyBorder="1"/>
    <xf numFmtId="0" fontId="3" fillId="0" borderId="0" xfId="1" applyFont="1" applyBorder="1" applyAlignment="1">
      <alignment shrinkToFit="1"/>
    </xf>
    <xf numFmtId="0" fontId="3" fillId="0" borderId="0" xfId="0" applyFont="1" applyBorder="1" applyAlignment="1">
      <alignment shrinkToFit="1"/>
    </xf>
    <xf numFmtId="0" fontId="2" fillId="0" borderId="0" xfId="0" applyFont="1" applyBorder="1" applyAlignment="1">
      <alignment shrinkToFit="1"/>
    </xf>
    <xf numFmtId="0" fontId="3" fillId="0" borderId="0" xfId="2" applyNumberFormat="1" applyFont="1" applyBorder="1" applyAlignment="1">
      <alignment shrinkToFit="1"/>
    </xf>
    <xf numFmtId="9" fontId="3" fillId="0" borderId="0" xfId="2" applyFont="1" applyBorder="1" applyAlignment="1">
      <alignment shrinkToFit="1"/>
    </xf>
    <xf numFmtId="9" fontId="2" fillId="0" borderId="0" xfId="2" applyFont="1" applyBorder="1" applyAlignment="1">
      <alignment shrinkToFit="1"/>
    </xf>
    <xf numFmtId="0" fontId="0" fillId="0" borderId="0" xfId="0" applyBorder="1"/>
    <xf numFmtId="0" fontId="3" fillId="0" borderId="2" xfId="0" applyFont="1" applyBorder="1" applyAlignment="1">
      <alignment shrinkToFi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1" applyFont="1" applyBorder="1"/>
    <xf numFmtId="0" fontId="3" fillId="0" borderId="4" xfId="0" applyFont="1" applyBorder="1"/>
    <xf numFmtId="0" fontId="3" fillId="0" borderId="5" xfId="1" applyFont="1" applyBorder="1"/>
    <xf numFmtId="0" fontId="3" fillId="0" borderId="7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2" fillId="0" borderId="11" xfId="0" applyFont="1" applyBorder="1" applyAlignment="1">
      <alignment horizontal="center" shrinkToFit="1"/>
    </xf>
    <xf numFmtId="1" fontId="3" fillId="0" borderId="3" xfId="0" applyNumberFormat="1" applyFont="1" applyBorder="1" applyAlignment="1">
      <alignment shrinkToFit="1"/>
    </xf>
    <xf numFmtId="1" fontId="3" fillId="0" borderId="4" xfId="0" applyNumberFormat="1" applyFont="1" applyBorder="1" applyAlignment="1">
      <alignment shrinkToFit="1"/>
    </xf>
    <xf numFmtId="1" fontId="3" fillId="0" borderId="5" xfId="0" applyNumberFormat="1" applyFont="1" applyBorder="1" applyAlignment="1">
      <alignment shrinkToFit="1"/>
    </xf>
    <xf numFmtId="0" fontId="2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vertical="center" shrinkToFit="1"/>
    </xf>
    <xf numFmtId="9" fontId="3" fillId="0" borderId="5" xfId="0" applyNumberFormat="1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4" fillId="3" borderId="3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12" xfId="0" applyFont="1" applyBorder="1" applyAlignment="1">
      <alignment horizontal="center" shrinkToFit="1"/>
    </xf>
    <xf numFmtId="0" fontId="5" fillId="0" borderId="1" xfId="0" applyFont="1" applyBorder="1"/>
    <xf numFmtId="0" fontId="5" fillId="0" borderId="2" xfId="0" applyFont="1" applyBorder="1"/>
    <xf numFmtId="0" fontId="3" fillId="0" borderId="14" xfId="0" applyFont="1" applyBorder="1" applyAlignment="1"/>
    <xf numFmtId="0" fontId="2" fillId="0" borderId="0" xfId="1" applyFont="1" applyFill="1" applyBorder="1" applyAlignment="1"/>
    <xf numFmtId="2" fontId="3" fillId="0" borderId="12" xfId="0" applyNumberFormat="1" applyFont="1" applyBorder="1" applyAlignment="1">
      <alignment shrinkToFit="1"/>
    </xf>
    <xf numFmtId="2" fontId="3" fillId="0" borderId="13" xfId="0" applyNumberFormat="1" applyFont="1" applyBorder="1" applyAlignment="1">
      <alignment shrinkToFit="1"/>
    </xf>
    <xf numFmtId="0" fontId="3" fillId="0" borderId="15" xfId="2" applyNumberFormat="1" applyFont="1" applyBorder="1" applyAlignment="1">
      <alignment shrinkToFit="1"/>
    </xf>
    <xf numFmtId="0" fontId="3" fillId="0" borderId="16" xfId="2" applyNumberFormat="1" applyFont="1" applyBorder="1" applyAlignment="1">
      <alignment shrinkToFit="1"/>
    </xf>
    <xf numFmtId="0" fontId="3" fillId="0" borderId="17" xfId="2" applyNumberFormat="1" applyFont="1" applyBorder="1" applyAlignment="1">
      <alignment shrinkToFit="1"/>
    </xf>
    <xf numFmtId="9" fontId="2" fillId="0" borderId="15" xfId="2" applyFont="1" applyBorder="1" applyAlignment="1">
      <alignment horizontal="center" shrinkToFit="1"/>
    </xf>
    <xf numFmtId="164" fontId="3" fillId="0" borderId="3" xfId="2" applyNumberFormat="1" applyFont="1" applyBorder="1" applyAlignment="1">
      <alignment shrinkToFit="1"/>
    </xf>
    <xf numFmtId="0" fontId="3" fillId="0" borderId="8" xfId="1" applyFont="1" applyBorder="1" applyAlignment="1">
      <alignment shrinkToFit="1"/>
    </xf>
    <xf numFmtId="0" fontId="3" fillId="0" borderId="7" xfId="1" applyFont="1" applyBorder="1" applyAlignment="1">
      <alignment shrinkToFit="1"/>
    </xf>
    <xf numFmtId="0" fontId="3" fillId="0" borderId="1" xfId="1" applyFont="1" applyBorder="1" applyAlignment="1">
      <alignment shrinkToFit="1"/>
    </xf>
    <xf numFmtId="0" fontId="3" fillId="0" borderId="10" xfId="1" applyFont="1" applyBorder="1" applyAlignment="1">
      <alignment shrinkToFit="1"/>
    </xf>
    <xf numFmtId="0" fontId="3" fillId="0" borderId="2" xfId="1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0" fontId="3" fillId="0" borderId="5" xfId="0" applyFont="1" applyBorder="1" applyAlignment="1">
      <alignment shrinkToFit="1"/>
    </xf>
    <xf numFmtId="164" fontId="3" fillId="0" borderId="38" xfId="2" applyNumberFormat="1" applyFont="1" applyBorder="1" applyAlignment="1">
      <alignment shrinkToFit="1"/>
    </xf>
    <xf numFmtId="0" fontId="3" fillId="4" borderId="7" xfId="0" applyFont="1" applyFill="1" applyBorder="1" applyAlignment="1">
      <alignment shrinkToFit="1"/>
    </xf>
    <xf numFmtId="0" fontId="3" fillId="4" borderId="1" xfId="0" applyFont="1" applyFill="1" applyBorder="1" applyAlignment="1">
      <alignment shrinkToFit="1"/>
    </xf>
    <xf numFmtId="0" fontId="3" fillId="4" borderId="2" xfId="0" applyFont="1" applyFill="1" applyBorder="1" applyAlignment="1">
      <alignment shrinkToFit="1"/>
    </xf>
    <xf numFmtId="9" fontId="2" fillId="0" borderId="38" xfId="2" applyFont="1" applyBorder="1" applyAlignment="1">
      <alignment horizontal="center" shrinkToFit="1"/>
    </xf>
    <xf numFmtId="0" fontId="3" fillId="0" borderId="45" xfId="0" applyFont="1" applyBorder="1" applyAlignment="1">
      <alignment horizontal="center" shrinkToFit="1"/>
    </xf>
    <xf numFmtId="0" fontId="3" fillId="0" borderId="46" xfId="0" applyFont="1" applyBorder="1" applyAlignment="1">
      <alignment horizontal="center" shrinkToFit="1"/>
    </xf>
    <xf numFmtId="49" fontId="3" fillId="0" borderId="40" xfId="0" applyNumberFormat="1" applyFont="1" applyBorder="1" applyAlignment="1">
      <alignment horizontal="center" shrinkToFit="1"/>
    </xf>
    <xf numFmtId="49" fontId="3" fillId="0" borderId="39" xfId="0" applyNumberFormat="1" applyFont="1" applyBorder="1" applyAlignment="1">
      <alignment horizontal="center" shrinkToFit="1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2" borderId="1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43" xfId="0" applyFont="1" applyBorder="1" applyAlignment="1">
      <alignment horizontal="center" shrinkToFit="1"/>
    </xf>
    <xf numFmtId="0" fontId="2" fillId="0" borderId="44" xfId="0" applyFont="1" applyBorder="1" applyAlignment="1">
      <alignment horizontal="center" shrinkToFit="1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shrinkToFit="1"/>
    </xf>
    <xf numFmtId="0" fontId="2" fillId="0" borderId="20" xfId="0" applyFont="1" applyBorder="1" applyAlignment="1">
      <alignment horizontal="center" shrinkToFi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9" fontId="3" fillId="0" borderId="21" xfId="0" applyNumberFormat="1" applyFont="1" applyBorder="1" applyAlignment="1">
      <alignment horizontal="center" vertical="center" shrinkToFit="1"/>
    </xf>
    <xf numFmtId="9" fontId="3" fillId="0" borderId="2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7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shrinkToFit="1"/>
    </xf>
  </cellXfs>
  <cellStyles count="3">
    <cellStyle name="Normal" xfId="0" builtinId="0"/>
    <cellStyle name="normálne_harky" xfId="1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1"/>
  <sheetViews>
    <sheetView tabSelected="1" workbookViewId="0">
      <selection activeCell="Z3" sqref="Z3"/>
    </sheetView>
  </sheetViews>
  <sheetFormatPr defaultRowHeight="12.75"/>
  <cols>
    <col min="1" max="1" width="17.5703125" customWidth="1"/>
    <col min="2" max="21" width="3.7109375" customWidth="1"/>
    <col min="22" max="22" width="5.28515625" customWidth="1"/>
    <col min="23" max="24" width="8.140625" customWidth="1"/>
    <col min="25" max="25" width="5.28515625" customWidth="1"/>
    <col min="26" max="26" width="5.28515625" bestFit="1" customWidth="1"/>
    <col min="27" max="28" width="5.28515625" customWidth="1"/>
  </cols>
  <sheetData>
    <row r="1" spans="1:28" ht="13.5" thickBot="1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8"/>
    </row>
    <row r="2" spans="1:28" ht="13.5" thickBot="1">
      <c r="A2" s="12" t="s">
        <v>3</v>
      </c>
      <c r="B2" s="72" t="s">
        <v>7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73"/>
      <c r="W2" s="72" t="s">
        <v>8</v>
      </c>
      <c r="X2" s="73"/>
      <c r="Y2" s="20" t="s">
        <v>5</v>
      </c>
      <c r="Z2" s="24" t="s">
        <v>1</v>
      </c>
      <c r="AA2" s="78" t="s">
        <v>9</v>
      </c>
      <c r="AB2" s="90" t="s">
        <v>6</v>
      </c>
    </row>
    <row r="3" spans="1:28">
      <c r="A3" s="13" t="s">
        <v>2</v>
      </c>
      <c r="B3" s="59">
        <v>2</v>
      </c>
      <c r="C3" s="60"/>
      <c r="D3" s="59">
        <v>3</v>
      </c>
      <c r="E3" s="60"/>
      <c r="F3" s="59">
        <v>4</v>
      </c>
      <c r="G3" s="60"/>
      <c r="H3" s="59">
        <v>5</v>
      </c>
      <c r="I3" s="60"/>
      <c r="J3" s="59">
        <v>6</v>
      </c>
      <c r="K3" s="60"/>
      <c r="L3" s="59">
        <v>7</v>
      </c>
      <c r="M3" s="60"/>
      <c r="N3" s="59">
        <v>8</v>
      </c>
      <c r="O3" s="60"/>
      <c r="P3" s="59">
        <v>9</v>
      </c>
      <c r="Q3" s="60"/>
      <c r="R3" s="59">
        <v>10</v>
      </c>
      <c r="S3" s="60"/>
      <c r="T3" s="59">
        <v>11</v>
      </c>
      <c r="U3" s="60"/>
      <c r="V3" s="93" t="s">
        <v>5</v>
      </c>
      <c r="W3" s="82">
        <v>1</v>
      </c>
      <c r="X3" s="82">
        <v>2</v>
      </c>
      <c r="Y3" s="84">
        <v>0.7</v>
      </c>
      <c r="Z3" s="25">
        <v>15.12</v>
      </c>
      <c r="AA3" s="79"/>
      <c r="AB3" s="91"/>
    </row>
    <row r="4" spans="1:28" ht="13.5" thickBot="1">
      <c r="A4" s="14" t="s">
        <v>4</v>
      </c>
      <c r="B4" s="95" t="s">
        <v>26</v>
      </c>
      <c r="C4" s="62"/>
      <c r="D4" s="61" t="s">
        <v>27</v>
      </c>
      <c r="E4" s="62"/>
      <c r="F4" s="61" t="s">
        <v>28</v>
      </c>
      <c r="G4" s="62"/>
      <c r="H4" s="61" t="s">
        <v>29</v>
      </c>
      <c r="I4" s="62"/>
      <c r="J4" s="61" t="s">
        <v>30</v>
      </c>
      <c r="K4" s="62"/>
      <c r="L4" s="61" t="s">
        <v>31</v>
      </c>
      <c r="M4" s="62"/>
      <c r="N4" s="61" t="s">
        <v>32</v>
      </c>
      <c r="O4" s="62"/>
      <c r="P4" s="61" t="s">
        <v>39</v>
      </c>
      <c r="Q4" s="62"/>
      <c r="R4" s="61" t="s">
        <v>33</v>
      </c>
      <c r="S4" s="62"/>
      <c r="T4" s="61" t="s">
        <v>34</v>
      </c>
      <c r="U4" s="62"/>
      <c r="V4" s="94"/>
      <c r="W4" s="83"/>
      <c r="X4" s="83"/>
      <c r="Y4" s="85"/>
      <c r="Z4" s="26">
        <v>0.3</v>
      </c>
      <c r="AA4" s="79"/>
      <c r="AB4" s="92"/>
    </row>
    <row r="5" spans="1:28" ht="13.5" thickBot="1">
      <c r="A5" s="15" t="s">
        <v>35</v>
      </c>
      <c r="B5" s="46">
        <v>2</v>
      </c>
      <c r="C5" s="47">
        <v>2</v>
      </c>
      <c r="D5" s="55">
        <v>2</v>
      </c>
      <c r="E5" s="18">
        <v>2</v>
      </c>
      <c r="F5" s="18">
        <v>2</v>
      </c>
      <c r="G5" s="18">
        <v>2</v>
      </c>
      <c r="H5" s="18">
        <v>2</v>
      </c>
      <c r="I5" s="18">
        <v>2</v>
      </c>
      <c r="J5" s="18">
        <v>2</v>
      </c>
      <c r="K5" s="18">
        <v>2</v>
      </c>
      <c r="L5" s="47">
        <v>2</v>
      </c>
      <c r="M5" s="47">
        <v>0</v>
      </c>
      <c r="N5" s="18">
        <v>2</v>
      </c>
      <c r="O5" s="18">
        <v>2</v>
      </c>
      <c r="P5" s="18">
        <v>2</v>
      </c>
      <c r="Q5" s="18">
        <v>1</v>
      </c>
      <c r="R5" s="18">
        <v>2</v>
      </c>
      <c r="S5" s="18">
        <v>2</v>
      </c>
      <c r="T5" s="18">
        <v>1</v>
      </c>
      <c r="U5" s="18">
        <v>2</v>
      </c>
      <c r="V5" s="51">
        <f>SUM(B5:U5)</f>
        <v>36</v>
      </c>
      <c r="W5" s="51">
        <v>5</v>
      </c>
      <c r="X5" s="51">
        <v>5</v>
      </c>
      <c r="Y5" s="21">
        <f t="shared" ref="Y5:Y7" si="0">V5+W5+X5</f>
        <v>46</v>
      </c>
      <c r="Z5" s="41"/>
      <c r="AA5" s="45">
        <f>SUM(Y5*$L$12,Z5*$L$13)*0.01</f>
        <v>0.68510638297872339</v>
      </c>
      <c r="AB5" s="44" t="str">
        <f>IF(AA5&gt;0.9,"A",IF(AA5&gt;0.8,"B",IF(AA5&gt;0.7,"C",IF(AA5&gt;0.6,"D",IF(AA5&gt;0.5,"E","Fx")))))</f>
        <v>D</v>
      </c>
    </row>
    <row r="6" spans="1:28" ht="13.5" thickBot="1">
      <c r="A6" s="16" t="s">
        <v>36</v>
      </c>
      <c r="B6" s="19">
        <v>2</v>
      </c>
      <c r="C6" s="2">
        <v>2</v>
      </c>
      <c r="D6" s="56">
        <v>2</v>
      </c>
      <c r="E6" s="2">
        <v>2</v>
      </c>
      <c r="F6" s="2">
        <v>2</v>
      </c>
      <c r="G6" s="2">
        <v>2</v>
      </c>
      <c r="H6" s="2">
        <v>2</v>
      </c>
      <c r="I6" s="2">
        <v>1</v>
      </c>
      <c r="J6" s="2">
        <v>2</v>
      </c>
      <c r="K6" s="2">
        <v>2</v>
      </c>
      <c r="L6" s="48">
        <v>2</v>
      </c>
      <c r="M6" s="48">
        <v>1</v>
      </c>
      <c r="N6" s="2">
        <v>0</v>
      </c>
      <c r="O6" s="2">
        <v>2</v>
      </c>
      <c r="P6" s="2">
        <v>2</v>
      </c>
      <c r="Q6" s="2">
        <v>1</v>
      </c>
      <c r="R6" s="2">
        <v>0</v>
      </c>
      <c r="S6" s="2">
        <v>0</v>
      </c>
      <c r="T6" s="2">
        <v>2</v>
      </c>
      <c r="U6" s="2">
        <v>1</v>
      </c>
      <c r="V6" s="52">
        <f>SUM(B6:U6)</f>
        <v>30</v>
      </c>
      <c r="W6" s="52">
        <v>5</v>
      </c>
      <c r="X6" s="52">
        <v>5</v>
      </c>
      <c r="Y6" s="22">
        <f t="shared" si="0"/>
        <v>40</v>
      </c>
      <c r="Z6" s="42"/>
      <c r="AA6" s="45">
        <f>SUM(Y6*$L$12,Z6*$L$13)*0.01</f>
        <v>0.5957446808510638</v>
      </c>
      <c r="AB6" s="44" t="str">
        <f t="shared" ref="AB6:AB8" si="1">IF(AA6&gt;0.9,"A",IF(AA6&gt;0.8,"B",IF(AA6&gt;0.7,"C",IF(AA6&gt;0.6,"D",IF(AA6&gt;0.5,"E","Fx")))))</f>
        <v>E</v>
      </c>
    </row>
    <row r="7" spans="1:28" ht="13.5" thickBot="1">
      <c r="A7" s="16" t="s">
        <v>37</v>
      </c>
      <c r="B7" s="19">
        <v>2</v>
      </c>
      <c r="C7" s="2">
        <v>2</v>
      </c>
      <c r="D7" s="56">
        <v>2</v>
      </c>
      <c r="E7" s="2">
        <v>2</v>
      </c>
      <c r="F7" s="2">
        <v>2</v>
      </c>
      <c r="G7" s="2">
        <v>0</v>
      </c>
      <c r="H7" s="2">
        <v>2</v>
      </c>
      <c r="I7" s="2">
        <v>2</v>
      </c>
      <c r="J7" s="2">
        <v>2</v>
      </c>
      <c r="K7" s="2">
        <v>2</v>
      </c>
      <c r="L7" s="48">
        <v>2</v>
      </c>
      <c r="M7" s="48">
        <v>2</v>
      </c>
      <c r="N7" s="2">
        <v>0</v>
      </c>
      <c r="O7" s="2">
        <v>0</v>
      </c>
      <c r="P7" s="2">
        <v>2</v>
      </c>
      <c r="Q7" s="2">
        <v>2</v>
      </c>
      <c r="R7" s="2">
        <v>2</v>
      </c>
      <c r="S7" s="2">
        <v>2</v>
      </c>
      <c r="T7" s="2">
        <v>2</v>
      </c>
      <c r="U7" s="2">
        <v>2</v>
      </c>
      <c r="V7" s="52">
        <f>SUM(B7:U7)</f>
        <v>34</v>
      </c>
      <c r="W7" s="52">
        <v>5</v>
      </c>
      <c r="X7" s="52">
        <v>5</v>
      </c>
      <c r="Y7" s="22">
        <f t="shared" si="0"/>
        <v>44</v>
      </c>
      <c r="Z7" s="42"/>
      <c r="AA7" s="45">
        <f>SUM(Y7*$L$12,Z7*$L$13)*0.01</f>
        <v>0.65531914893617016</v>
      </c>
      <c r="AB7" s="44" t="str">
        <f t="shared" si="1"/>
        <v>D</v>
      </c>
    </row>
    <row r="8" spans="1:28" ht="13.5" thickBot="1">
      <c r="A8" s="17" t="s">
        <v>38</v>
      </c>
      <c r="B8" s="49">
        <v>2</v>
      </c>
      <c r="C8" s="50">
        <v>2</v>
      </c>
      <c r="D8" s="57">
        <v>2</v>
      </c>
      <c r="E8" s="11">
        <v>2</v>
      </c>
      <c r="F8" s="11">
        <v>2</v>
      </c>
      <c r="G8" s="11">
        <v>2</v>
      </c>
      <c r="H8" s="11">
        <v>2</v>
      </c>
      <c r="I8" s="11">
        <v>2</v>
      </c>
      <c r="J8" s="11">
        <v>2</v>
      </c>
      <c r="K8" s="11">
        <v>2</v>
      </c>
      <c r="L8" s="50">
        <v>2</v>
      </c>
      <c r="M8" s="50">
        <v>2</v>
      </c>
      <c r="N8" s="11">
        <v>2</v>
      </c>
      <c r="O8" s="11">
        <v>2</v>
      </c>
      <c r="P8" s="11">
        <v>2</v>
      </c>
      <c r="Q8" s="11">
        <v>2</v>
      </c>
      <c r="R8" s="11">
        <v>2</v>
      </c>
      <c r="S8" s="11">
        <v>2</v>
      </c>
      <c r="T8" s="11">
        <v>2</v>
      </c>
      <c r="U8" s="11">
        <v>2</v>
      </c>
      <c r="V8" s="53">
        <f>SUM(B8:U8)</f>
        <v>40</v>
      </c>
      <c r="W8" s="53">
        <v>5</v>
      </c>
      <c r="X8" s="53">
        <v>6</v>
      </c>
      <c r="Y8" s="23">
        <f>V8+W8+X8</f>
        <v>51</v>
      </c>
      <c r="Z8" s="43"/>
      <c r="AA8" s="54">
        <f>SUM(Y8*$L$12,Z8*$L$13)*0.01</f>
        <v>0.75957446808510642</v>
      </c>
      <c r="AB8" s="58" t="str">
        <f t="shared" si="1"/>
        <v>C</v>
      </c>
    </row>
    <row r="9" spans="1:28" s="10" customFormat="1" ht="13.5" thickBot="1">
      <c r="A9" s="3"/>
      <c r="B9" s="4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6"/>
      <c r="X9" s="6"/>
      <c r="Y9" s="5"/>
      <c r="Z9" s="7"/>
      <c r="AA9" s="8"/>
      <c r="AB9" s="9"/>
    </row>
    <row r="10" spans="1:28" s="10" customFormat="1" ht="24" customHeight="1">
      <c r="A10" s="29" t="s">
        <v>9</v>
      </c>
      <c r="B10" s="80" t="s">
        <v>6</v>
      </c>
      <c r="C10" s="80"/>
      <c r="D10" s="80"/>
      <c r="E10" s="81"/>
      <c r="F10" s="5"/>
      <c r="G10" s="67" t="s">
        <v>23</v>
      </c>
      <c r="H10" s="68"/>
      <c r="I10" s="68"/>
      <c r="J10" s="68"/>
      <c r="K10" s="68"/>
      <c r="L10" s="69"/>
      <c r="M10" s="38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7"/>
      <c r="AA10" s="8"/>
      <c r="AB10" s="6"/>
    </row>
    <row r="11" spans="1:28" s="10" customFormat="1">
      <c r="A11" s="27" t="s">
        <v>10</v>
      </c>
      <c r="B11" s="74" t="s">
        <v>11</v>
      </c>
      <c r="C11" s="74"/>
      <c r="D11" s="74"/>
      <c r="E11" s="75"/>
      <c r="F11" s="5"/>
      <c r="G11" s="70" t="s">
        <v>3</v>
      </c>
      <c r="H11" s="71"/>
      <c r="I11" s="71"/>
      <c r="J11" s="30" t="s">
        <v>25</v>
      </c>
      <c r="K11" s="30" t="s">
        <v>9</v>
      </c>
      <c r="L11" s="34" t="s">
        <v>22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7"/>
      <c r="AA11" s="8"/>
      <c r="AB11" s="9"/>
    </row>
    <row r="12" spans="1:28" s="10" customFormat="1">
      <c r="A12" s="27" t="s">
        <v>12</v>
      </c>
      <c r="B12" s="74" t="s">
        <v>13</v>
      </c>
      <c r="C12" s="74"/>
      <c r="D12" s="74"/>
      <c r="E12" s="75"/>
      <c r="F12" s="5"/>
      <c r="G12" s="63" t="s">
        <v>24</v>
      </c>
      <c r="H12" s="64"/>
      <c r="I12" s="64"/>
      <c r="J12" s="31">
        <v>47</v>
      </c>
      <c r="K12" s="35">
        <v>70</v>
      </c>
      <c r="L12" s="39">
        <f>K12/J12</f>
        <v>1.4893617021276595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7"/>
      <c r="AA12" s="8"/>
      <c r="AB12" s="9"/>
    </row>
    <row r="13" spans="1:28" s="10" customFormat="1" ht="13.5" thickBot="1">
      <c r="A13" s="27" t="s">
        <v>14</v>
      </c>
      <c r="B13" s="74" t="s">
        <v>15</v>
      </c>
      <c r="C13" s="74"/>
      <c r="D13" s="74"/>
      <c r="E13" s="75"/>
      <c r="F13" s="5"/>
      <c r="G13" s="65" t="s">
        <v>1</v>
      </c>
      <c r="H13" s="66"/>
      <c r="I13" s="66"/>
      <c r="J13" s="37">
        <v>10</v>
      </c>
      <c r="K13" s="36">
        <v>30</v>
      </c>
      <c r="L13" s="40">
        <f>K13/J13</f>
        <v>3</v>
      </c>
      <c r="N13" s="5"/>
      <c r="O13" s="5"/>
      <c r="P13" s="5"/>
      <c r="Q13" s="5"/>
      <c r="R13" s="5"/>
      <c r="S13" s="5"/>
      <c r="T13" s="5"/>
      <c r="U13" s="5"/>
      <c r="V13" s="5"/>
      <c r="W13" s="6"/>
      <c r="X13" s="6"/>
      <c r="Y13" s="5"/>
      <c r="Z13" s="7"/>
      <c r="AA13" s="8"/>
      <c r="AB13" s="9"/>
    </row>
    <row r="14" spans="1:28" s="10" customFormat="1">
      <c r="A14" s="27" t="s">
        <v>16</v>
      </c>
      <c r="B14" s="74" t="s">
        <v>17</v>
      </c>
      <c r="C14" s="74"/>
      <c r="D14" s="74"/>
      <c r="E14" s="75"/>
      <c r="F14" s="5"/>
      <c r="G14" s="5"/>
      <c r="H14" s="5"/>
      <c r="I14" s="33"/>
      <c r="J14" s="32"/>
      <c r="K14" s="32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7"/>
      <c r="AA14" s="8"/>
      <c r="AB14" s="9"/>
    </row>
    <row r="15" spans="1:28" s="10" customFormat="1">
      <c r="A15" s="27" t="s">
        <v>18</v>
      </c>
      <c r="B15" s="74" t="s">
        <v>19</v>
      </c>
      <c r="C15" s="74"/>
      <c r="D15" s="74"/>
      <c r="E15" s="75"/>
      <c r="F15" s="5"/>
      <c r="G15" s="5"/>
      <c r="H15" s="5"/>
      <c r="I15" s="33"/>
      <c r="J15" s="32"/>
      <c r="K15" s="32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7"/>
      <c r="AA15" s="8"/>
      <c r="AB15" s="9"/>
    </row>
    <row r="16" spans="1:28" s="10" customFormat="1" ht="13.5" thickBot="1">
      <c r="A16" s="28" t="s">
        <v>20</v>
      </c>
      <c r="B16" s="76" t="s">
        <v>21</v>
      </c>
      <c r="C16" s="76"/>
      <c r="D16" s="76"/>
      <c r="E16" s="7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6"/>
      <c r="X16" s="6"/>
      <c r="Y16" s="5"/>
      <c r="Z16" s="7"/>
      <c r="AA16" s="8"/>
      <c r="AB16" s="9"/>
    </row>
    <row r="17" spans="1:28" s="10" customFormat="1">
      <c r="A17" s="1"/>
      <c r="B17" s="4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7"/>
      <c r="AA17" s="8"/>
      <c r="AB17" s="6"/>
    </row>
    <row r="18" spans="1:28" s="10" customFormat="1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7"/>
      <c r="AA18" s="8"/>
      <c r="AB18" s="6"/>
    </row>
    <row r="19" spans="1:28" s="10" customFormat="1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7"/>
      <c r="AA19" s="8"/>
      <c r="AB19" s="6"/>
    </row>
    <row r="20" spans="1:28" s="10" customFormat="1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7"/>
      <c r="AA20" s="8"/>
      <c r="AB20" s="6"/>
    </row>
    <row r="21" spans="1:28" s="10" customFormat="1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7"/>
      <c r="AA21" s="8"/>
      <c r="AB21" s="6"/>
    </row>
  </sheetData>
  <mergeCells count="40">
    <mergeCell ref="W3:W4"/>
    <mergeCell ref="X3:X4"/>
    <mergeCell ref="Y3:Y4"/>
    <mergeCell ref="A1:AB1"/>
    <mergeCell ref="B2:V2"/>
    <mergeCell ref="AB2:AB4"/>
    <mergeCell ref="V3:V4"/>
    <mergeCell ref="B3:C3"/>
    <mergeCell ref="B4:C4"/>
    <mergeCell ref="D3:E3"/>
    <mergeCell ref="D4:E4"/>
    <mergeCell ref="F3:G3"/>
    <mergeCell ref="F4:G4"/>
    <mergeCell ref="P3:Q3"/>
    <mergeCell ref="P4:Q4"/>
    <mergeCell ref="W2:X2"/>
    <mergeCell ref="B15:E15"/>
    <mergeCell ref="B16:E16"/>
    <mergeCell ref="AA2:AA4"/>
    <mergeCell ref="B10:E10"/>
    <mergeCell ref="B11:E11"/>
    <mergeCell ref="B12:E12"/>
    <mergeCell ref="B13:E13"/>
    <mergeCell ref="B14:E14"/>
    <mergeCell ref="T3:U3"/>
    <mergeCell ref="T4:U4"/>
    <mergeCell ref="N3:O3"/>
    <mergeCell ref="N4:O4"/>
    <mergeCell ref="R3:S3"/>
    <mergeCell ref="R4:S4"/>
    <mergeCell ref="H3:I3"/>
    <mergeCell ref="H4:I4"/>
    <mergeCell ref="G12:I12"/>
    <mergeCell ref="G13:I13"/>
    <mergeCell ref="G10:L10"/>
    <mergeCell ref="G11:I11"/>
    <mergeCell ref="J3:K3"/>
    <mergeCell ref="J4:K4"/>
    <mergeCell ref="L3:M3"/>
    <mergeCell ref="L4:M4"/>
  </mergeCells>
  <phoneticPr fontId="0" type="noConversion"/>
  <pageMargins left="0.17" right="0.17" top="1" bottom="1" header="0.4921259845" footer="0.4921259845"/>
  <pageSetup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List3</vt:lpstr>
    </vt:vector>
  </TitlesOfParts>
  <Company>KAI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Takáč</dc:creator>
  <cp:lastModifiedBy>Dana Retová</cp:lastModifiedBy>
  <cp:lastPrinted>2008-10-09T09:37:20Z</cp:lastPrinted>
  <dcterms:created xsi:type="dcterms:W3CDTF">2006-12-11T08:22:01Z</dcterms:created>
  <dcterms:modified xsi:type="dcterms:W3CDTF">2010-12-09T15:54:57Z</dcterms:modified>
</cp:coreProperties>
</file>